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nashe\Documents\חיבור לאתר מופ\מורן\"/>
    </mc:Choice>
  </mc:AlternateContent>
  <xr:revisionPtr revIDLastSave="0" documentId="8_{F3C18167-8860-4CB1-9E6B-715F6448B21B}" xr6:coauthVersionLast="47" xr6:coauthVersionMax="47" xr10:uidLastSave="{00000000-0000-0000-0000-000000000000}"/>
  <bookViews>
    <workbookView xWindow="-108" yWindow="-108" windowWidth="23256" windowHeight="12456" xr2:uid="{59566571-53FB-4CD1-9D01-EAA91A2B8825}"/>
  </bookViews>
  <sheets>
    <sheet name="מיהול מופ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B9" i="1" l="1"/>
  <c r="B12" i="1" s="1"/>
  <c r="B19" i="1" l="1"/>
  <c r="B16" i="1"/>
  <c r="B13" i="1"/>
  <c r="B18" i="1"/>
  <c r="B10" i="1"/>
  <c r="B11" i="1"/>
  <c r="B14" i="1"/>
  <c r="B15" i="1"/>
  <c r="B17" i="1"/>
</calcChain>
</file>

<file path=xl/sharedStrings.xml><?xml version="1.0" encoding="utf-8"?>
<sst xmlns="http://schemas.openxmlformats.org/spreadsheetml/2006/main" count="20" uniqueCount="20">
  <si>
    <t>מוליכות מים מליחים</t>
  </si>
  <si>
    <t>מוליכות אחרי מיהול</t>
  </si>
  <si>
    <t>בורון כללי mg/l</t>
  </si>
  <si>
    <t>מוליכות חשמל dS/m</t>
  </si>
  <si>
    <t>SAR יחס</t>
  </si>
  <si>
    <t>אשלגן כללי mg/l</t>
  </si>
  <si>
    <t>מגניון mg/l</t>
  </si>
  <si>
    <t>גפרית mg/l</t>
  </si>
  <si>
    <t>סידן mg/l</t>
  </si>
  <si>
    <t>דו פחמה mg/l</t>
  </si>
  <si>
    <t>Na ICP mg/l</t>
  </si>
  <si>
    <t>כלוריד mg/l</t>
  </si>
  <si>
    <t>&lt;- או להכניס אחוז מיהול (כמה אחוז מים מותפלים)</t>
  </si>
  <si>
    <t>מוליכות</t>
  </si>
  <si>
    <t>&lt;- להכניס מוליכות מדודה (או רצויה)</t>
  </si>
  <si>
    <t>% מים מליחים</t>
  </si>
  <si>
    <t>מוליכות מים מותפלים</t>
  </si>
  <si>
    <t>הוראות: מותר לשנות רק תאים מודגשים בצהוב</t>
  </si>
  <si>
    <t>צריך להכניס מוליכות חשמלית של המים אחרי מהילה או להכניס כמה אחוז מים מליחים יש במהילה</t>
  </si>
  <si>
    <t>לפרטים/שאלות: מורן סגולי 052-3774127,  moran.segoli@gmail.com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</si>
</sst>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 readingOrder="2"/>
    </xf>
    <xf numFmtId="0" fontId="0" fillId="0" borderId="1" xfId="0" applyBorder="1"/>
    <xf numFmtId="0" fontId="0" fillId="2" borderId="1" xfId="0" applyFill="1" applyBorder="1"/>
    <xf numFmtId="9" fontId="0" fillId="2" borderId="1" xfId="0" applyNumberFormat="1" applyFill="1" applyBorder="1"/>
    <xf numFmtId="0" fontId="1" fillId="0" borderId="0" xfId="0" applyFont="1"/>
    <xf numFmtId="0" fontId="0" fillId="0" borderId="1" xfId="0" applyBorder="1" applyAlignment="1">
      <alignment horizontal="right" readingOrder="2"/>
    </xf>
    <xf numFmtId="0" fontId="1" fillId="0" borderId="2" xfId="0" applyFont="1" applyBorder="1"/>
    <xf numFmtId="2" fontId="1" fillId="0" borderId="2" xfId="0" applyNumberFormat="1" applyFont="1" applyBorder="1"/>
    <xf numFmtId="164" fontId="0" fillId="0" borderId="0" xfId="0" applyNumberFormat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CAE7D-44E8-4225-929F-6A4663B22AB1}">
  <dimension ref="A1:I22"/>
  <sheetViews>
    <sheetView rightToLeft="1" tabSelected="1" workbookViewId="0">
      <selection activeCell="A23" sqref="A23"/>
    </sheetView>
  </sheetViews>
  <sheetFormatPr defaultRowHeight="13.8" x14ac:dyDescent="0.25"/>
  <cols>
    <col min="1" max="1" width="18.8984375" customWidth="1"/>
    <col min="3" max="5" width="9.09765625" hidden="1" customWidth="1"/>
  </cols>
  <sheetData>
    <row r="1" spans="1:9" x14ac:dyDescent="0.25">
      <c r="A1" s="5" t="s">
        <v>17</v>
      </c>
    </row>
    <row r="2" spans="1:9" x14ac:dyDescent="0.25">
      <c r="A2" s="5" t="s">
        <v>18</v>
      </c>
    </row>
    <row r="5" spans="1:9" x14ac:dyDescent="0.25">
      <c r="A5" s="2" t="s">
        <v>16</v>
      </c>
      <c r="B5" s="2">
        <v>0.26</v>
      </c>
    </row>
    <row r="6" spans="1:9" x14ac:dyDescent="0.25">
      <c r="A6" s="2" t="s">
        <v>0</v>
      </c>
      <c r="B6" s="2">
        <v>4.29</v>
      </c>
    </row>
    <row r="7" spans="1:9" x14ac:dyDescent="0.25">
      <c r="A7" s="2" t="s">
        <v>1</v>
      </c>
      <c r="B7" s="3">
        <v>3.2</v>
      </c>
      <c r="F7" s="1" t="s">
        <v>14</v>
      </c>
    </row>
    <row r="8" spans="1:9" x14ac:dyDescent="0.25">
      <c r="A8" s="6" t="s">
        <v>15</v>
      </c>
      <c r="B8" s="4"/>
      <c r="F8" s="1" t="s">
        <v>12</v>
      </c>
    </row>
    <row r="9" spans="1:9" x14ac:dyDescent="0.25">
      <c r="A9" s="7" t="s">
        <v>13</v>
      </c>
      <c r="B9" s="8">
        <f>IF(AND(B7&lt;&gt;"",B8&lt;&gt;""),"צריך להכניס רק מוליכות או אחוז מיהול",IF(AND(B7="",B8=""),"צריך להכניס או מוליכות או אחוז מיהול",IF(B7&lt;&gt;"",B7,D20)))</f>
        <v>3.2</v>
      </c>
    </row>
    <row r="10" spans="1:9" x14ac:dyDescent="0.25">
      <c r="A10" s="2" t="s">
        <v>2</v>
      </c>
      <c r="B10" s="10">
        <f t="shared" ref="B10:B19" si="0">$B$9*C10+D10</f>
        <v>1.0429492808500997</v>
      </c>
      <c r="C10">
        <v>0.23718216675213771</v>
      </c>
      <c r="D10">
        <v>0.28396634724325898</v>
      </c>
      <c r="E10" s="9">
        <v>0.99225879456133947</v>
      </c>
      <c r="I10" s="11"/>
    </row>
    <row r="11" spans="1:9" x14ac:dyDescent="0.25">
      <c r="A11" s="2" t="s">
        <v>3</v>
      </c>
      <c r="B11" s="10">
        <f t="shared" si="0"/>
        <v>3.1999999999999997</v>
      </c>
      <c r="C11">
        <v>0.99999999999999989</v>
      </c>
      <c r="D11">
        <v>0</v>
      </c>
      <c r="E11" s="9">
        <v>1</v>
      </c>
      <c r="H11" s="5"/>
      <c r="I11" s="11"/>
    </row>
    <row r="12" spans="1:9" x14ac:dyDescent="0.25">
      <c r="A12" s="2" t="s">
        <v>4</v>
      </c>
      <c r="B12" s="10">
        <f t="shared" si="0"/>
        <v>9.5560769023780896</v>
      </c>
      <c r="C12">
        <v>2.3804064821882207</v>
      </c>
      <c r="D12">
        <v>1.9387761593757826</v>
      </c>
      <c r="E12" s="9">
        <v>0.8675640635438594</v>
      </c>
      <c r="I12" s="11"/>
    </row>
    <row r="13" spans="1:9" x14ac:dyDescent="0.25">
      <c r="A13" s="2" t="s">
        <v>5</v>
      </c>
      <c r="B13" s="10">
        <f t="shared" si="0"/>
        <v>15.578138638355862</v>
      </c>
      <c r="C13">
        <v>5.3314473413517165</v>
      </c>
      <c r="D13">
        <v>-1.4824928539696334</v>
      </c>
      <c r="E13" s="9">
        <v>0.99382334940932671</v>
      </c>
      <c r="I13" s="11"/>
    </row>
    <row r="14" spans="1:9" x14ac:dyDescent="0.25">
      <c r="A14" s="2" t="s">
        <v>6</v>
      </c>
      <c r="B14" s="10">
        <f t="shared" si="0"/>
        <v>35.954528727608562</v>
      </c>
      <c r="C14">
        <v>11.816818980399288</v>
      </c>
      <c r="D14">
        <v>-1.8592920096691614</v>
      </c>
      <c r="E14" s="9">
        <v>0.67115086768007914</v>
      </c>
      <c r="I14" s="11"/>
    </row>
    <row r="15" spans="1:9" x14ac:dyDescent="0.25">
      <c r="A15" s="2" t="s">
        <v>7</v>
      </c>
      <c r="B15" s="10">
        <f t="shared" si="0"/>
        <v>84.68844719152878</v>
      </c>
      <c r="C15">
        <v>24.511854755274353</v>
      </c>
      <c r="D15">
        <v>6.2505119746508484</v>
      </c>
      <c r="E15" s="9">
        <v>0.99577578392258603</v>
      </c>
      <c r="I15" s="11"/>
    </row>
    <row r="16" spans="1:9" x14ac:dyDescent="0.25">
      <c r="A16" s="2" t="s">
        <v>8</v>
      </c>
      <c r="B16" s="10">
        <f t="shared" si="0"/>
        <v>109.18371929152411</v>
      </c>
      <c r="C16">
        <v>29.080841527627054</v>
      </c>
      <c r="D16">
        <v>16.125026403117531</v>
      </c>
      <c r="E16" s="9">
        <v>0.99605773366516603</v>
      </c>
      <c r="I16" s="11"/>
    </row>
    <row r="17" spans="1:9" x14ac:dyDescent="0.25">
      <c r="A17" s="2" t="s">
        <v>9</v>
      </c>
      <c r="B17" s="10">
        <f t="shared" si="0"/>
        <v>160.75538995694637</v>
      </c>
      <c r="C17">
        <v>38.183745482951487</v>
      </c>
      <c r="D17">
        <v>38.567404411501627</v>
      </c>
      <c r="E17" s="9">
        <v>0.9878982136253075</v>
      </c>
      <c r="I17" s="11"/>
    </row>
    <row r="18" spans="1:9" x14ac:dyDescent="0.25">
      <c r="A18" s="2" t="s">
        <v>10</v>
      </c>
      <c r="B18" s="10">
        <f t="shared" si="0"/>
        <v>483.78862333853101</v>
      </c>
      <c r="C18">
        <v>168.40008970739061</v>
      </c>
      <c r="D18">
        <v>-55.091663725118906</v>
      </c>
      <c r="E18" s="9">
        <v>0.99612263029939663</v>
      </c>
      <c r="I18" s="11"/>
    </row>
    <row r="19" spans="1:9" x14ac:dyDescent="0.25">
      <c r="A19" s="2" t="s">
        <v>11</v>
      </c>
      <c r="B19" s="10">
        <f t="shared" si="0"/>
        <v>817.72415123093288</v>
      </c>
      <c r="C19">
        <v>281.26861512212429</v>
      </c>
      <c r="D19">
        <v>-82.335417159864846</v>
      </c>
      <c r="E19" s="9">
        <v>0.99837632463829862</v>
      </c>
      <c r="I19" s="11"/>
    </row>
    <row r="20" spans="1:9" x14ac:dyDescent="0.25">
      <c r="D20" t="str">
        <f>IF(B8&lt;&gt;"",(B8)*B6+(1-B8)*B5,"")</f>
        <v/>
      </c>
    </row>
    <row r="21" spans="1:9" x14ac:dyDescent="0.25">
      <c r="I21" s="11"/>
    </row>
    <row r="22" spans="1:9" x14ac:dyDescent="0.25">
      <c r="A22" t="s">
        <v>19</v>
      </c>
      <c r="I2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מיהול מופ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מורן סגולי</dc:creator>
  <cp:lastModifiedBy>מנשה לוי</cp:lastModifiedBy>
  <dcterms:created xsi:type="dcterms:W3CDTF">2024-01-20T08:04:27Z</dcterms:created>
  <dcterms:modified xsi:type="dcterms:W3CDTF">2024-10-27T14:59:01Z</dcterms:modified>
</cp:coreProperties>
</file>